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5195" windowHeight="5100" tabRatio="603" activeTab="0"/>
  </bookViews>
  <sheets>
    <sheet name="1er. Trimestre 2019" sheetId="1" r:id="rId1"/>
    <sheet name="Mpios. 1er. T. 2019" sheetId="2" r:id="rId2"/>
    <sheet name="Mpios. 2do. T." sheetId="3" r:id="rId3"/>
    <sheet name="Mpios. tot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Rafael Torres Becerra</author>
  </authors>
  <commentList>
    <comment ref="S5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Y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9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2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22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1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30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Y25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S27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Y27" authorId="0">
      <text>
        <r>
          <rPr>
            <b/>
            <sz val="9"/>
            <rFont val="Tahoma"/>
            <family val="2"/>
          </rPr>
          <t>CANALES
CARRANCO
VICTOR</t>
        </r>
      </text>
    </comment>
  </commentList>
</comments>
</file>

<file path=xl/sharedStrings.xml><?xml version="1.0" encoding="utf-8"?>
<sst xmlns="http://schemas.openxmlformats.org/spreadsheetml/2006/main" count="187" uniqueCount="94">
  <si>
    <t>Fecha</t>
  </si>
  <si>
    <t>Municipio</t>
  </si>
  <si>
    <t>Localidad</t>
  </si>
  <si>
    <t>Nombre ó Numero</t>
  </si>
  <si>
    <t>Ademe Ranurado</t>
  </si>
  <si>
    <t>Tipo de ranura</t>
  </si>
  <si>
    <t>Columna              m</t>
  </si>
  <si>
    <t>HP / Voltaje</t>
  </si>
  <si>
    <t>Gasto          lps</t>
  </si>
  <si>
    <t>3"</t>
  </si>
  <si>
    <t>Longitudinal</t>
  </si>
  <si>
    <t>8"</t>
  </si>
  <si>
    <t>12"</t>
  </si>
  <si>
    <t>4"</t>
  </si>
  <si>
    <t>Diámetro     de Ademe</t>
  </si>
  <si>
    <t>Nivel Estático</t>
  </si>
  <si>
    <t>Nivel Dinámico</t>
  </si>
  <si>
    <t>Diámetro de Columna</t>
  </si>
  <si>
    <t>Brigada</t>
  </si>
  <si>
    <t>10"</t>
  </si>
  <si>
    <t>Profundi- dad</t>
  </si>
  <si>
    <t>Tipo de bomba</t>
  </si>
  <si>
    <t>Sumergible</t>
  </si>
  <si>
    <t>60 / 440</t>
  </si>
  <si>
    <t>Ademe   liso</t>
  </si>
  <si>
    <t>Bombea a:</t>
  </si>
  <si>
    <t>Si</t>
  </si>
  <si>
    <t>10 / 440</t>
  </si>
  <si>
    <t>Se tomo Video</t>
  </si>
  <si>
    <t>SERVICIO Y APOYO OPERATIVO</t>
  </si>
  <si>
    <t>C. M.</t>
  </si>
  <si>
    <t>Poblacion Beneficiada</t>
  </si>
  <si>
    <t>Región</t>
  </si>
  <si>
    <t>Voltaje x linea</t>
  </si>
  <si>
    <t>Amperaje x linea</t>
  </si>
  <si>
    <t>Número de Rehabilitaciones</t>
  </si>
  <si>
    <t>Noé</t>
  </si>
  <si>
    <t>El Limón</t>
  </si>
  <si>
    <t>Saúl</t>
  </si>
  <si>
    <t>Costo de recuperación</t>
  </si>
  <si>
    <t>No.</t>
  </si>
  <si>
    <t>Costo promedio</t>
  </si>
  <si>
    <t>ENERO</t>
  </si>
  <si>
    <t>FEBRERO</t>
  </si>
  <si>
    <t>MARZO</t>
  </si>
  <si>
    <t xml:space="preserve">Total Enero - Marzo </t>
  </si>
  <si>
    <t>REHABILITACIONES DE POZOS PROFUNDOS AÑO 2019</t>
  </si>
  <si>
    <t xml:space="preserve">El Salto </t>
  </si>
  <si>
    <t>Laboratorio CEA</t>
  </si>
  <si>
    <t>Pozo Laboratorio CEA,Jalisco</t>
  </si>
  <si>
    <t>Deposito</t>
  </si>
  <si>
    <t xml:space="preserve">Tonila </t>
  </si>
  <si>
    <t>Pozo El Yuyo</t>
  </si>
  <si>
    <t>Pozo La Cienega</t>
  </si>
  <si>
    <t>25 / 460</t>
  </si>
  <si>
    <t xml:space="preserve">Pozo Unidad Deportiva </t>
  </si>
  <si>
    <t>Ahualulco de Mercado</t>
  </si>
  <si>
    <t>14"</t>
  </si>
  <si>
    <t>canastilla</t>
  </si>
  <si>
    <t>Linea de distrib.</t>
  </si>
  <si>
    <t>6"</t>
  </si>
  <si>
    <t>100 / 440</t>
  </si>
  <si>
    <t>Hostotipaquillo</t>
  </si>
  <si>
    <t>La Montaña</t>
  </si>
  <si>
    <t>Pozo La Montaña</t>
  </si>
  <si>
    <t>2"</t>
  </si>
  <si>
    <t>Planta SCI 29</t>
  </si>
  <si>
    <t>Pozo SCI 29 CEA</t>
  </si>
  <si>
    <t>20 / 460</t>
  </si>
  <si>
    <t>Tecalitlán</t>
  </si>
  <si>
    <t>Pozo Lázaro Cárdenas</t>
  </si>
  <si>
    <t>Parque Ind. El Salto</t>
  </si>
  <si>
    <t>Pozo 1A CEA</t>
  </si>
  <si>
    <t>50 / 460</t>
  </si>
  <si>
    <t>Número de Rehabilitaciones con cobro</t>
  </si>
  <si>
    <t xml:space="preserve"> </t>
  </si>
  <si>
    <t>ABRIL</t>
  </si>
  <si>
    <t>MAYO</t>
  </si>
  <si>
    <t>Pozo El Mezquite (queda pendiente realizar una rehabilitación por no poderse hacer la de este pozo)</t>
  </si>
  <si>
    <t>Tonalá</t>
  </si>
  <si>
    <t>DIGPRES</t>
  </si>
  <si>
    <t>Canastilla</t>
  </si>
  <si>
    <t>Tanque</t>
  </si>
  <si>
    <t>50 / 440</t>
  </si>
  <si>
    <t>420-420-420</t>
  </si>
  <si>
    <t>71-76-71</t>
  </si>
  <si>
    <t>Pozo 9</t>
  </si>
  <si>
    <t>JUNIO</t>
  </si>
  <si>
    <t>Chimaltitán</t>
  </si>
  <si>
    <t>San Juan de Potreros</t>
  </si>
  <si>
    <t>Pozo San Juan de Potreros</t>
  </si>
  <si>
    <t>Total de ingresos Abril - Junio</t>
  </si>
  <si>
    <t>Total de ingresos Enero- Marzo</t>
  </si>
  <si>
    <t>Total de ingresos Enero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</si>
</sst>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_ ;\-#,##0.0\ "/>
    <numFmt numFmtId="168" formatCode="[$-80A]dddd\,\ dd&quot; de &quot;mmmm&quot; de &quot;yyyy"/>
    <numFmt numFmtId="169" formatCode="mmm\-yyyy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" fillId="33" borderId="0" xfId="54" applyFont="1" applyFill="1" applyAlignment="1">
      <alignment vertical="center"/>
      <protection/>
    </xf>
    <xf numFmtId="0" fontId="0" fillId="0" borderId="0" xfId="54">
      <alignment/>
      <protection/>
    </xf>
    <xf numFmtId="0" fontId="1" fillId="33" borderId="10" xfId="54" applyFont="1" applyFill="1" applyBorder="1" applyAlignment="1">
      <alignment vertical="center"/>
      <protection/>
    </xf>
    <xf numFmtId="0" fontId="0" fillId="0" borderId="0" xfId="54" applyFill="1" applyAlignment="1">
      <alignment vertical="center" wrapText="1"/>
      <protection/>
    </xf>
    <xf numFmtId="0" fontId="42" fillId="0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0" fillId="0" borderId="0" xfId="0" applyFill="1" applyAlignment="1">
      <alignment/>
    </xf>
    <xf numFmtId="0" fontId="0" fillId="0" borderId="0" xfId="54" applyFill="1" applyBorder="1" applyAlignment="1">
      <alignment horizontal="center" vertical="center" wrapText="1"/>
      <protection/>
    </xf>
    <xf numFmtId="15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4" borderId="11" xfId="54" applyFont="1" applyFill="1" applyBorder="1" applyAlignment="1">
      <alignment horizontal="center" vertical="center"/>
      <protection/>
    </xf>
    <xf numFmtId="2" fontId="0" fillId="34" borderId="11" xfId="54" applyNumberFormat="1" applyFont="1" applyFill="1" applyBorder="1" applyAlignment="1">
      <alignment horizontal="center" vertical="center" wrapText="1"/>
      <protection/>
    </xf>
    <xf numFmtId="43" fontId="0" fillId="34" borderId="11" xfId="50" applyFont="1" applyFill="1" applyBorder="1" applyAlignment="1">
      <alignment vertical="center"/>
    </xf>
    <xf numFmtId="0" fontId="43" fillId="0" borderId="11" xfId="54" applyFont="1" applyFill="1" applyBorder="1" applyAlignment="1">
      <alignment horizontal="center" vertical="center"/>
      <protection/>
    </xf>
    <xf numFmtId="43" fontId="43" fillId="0" borderId="11" xfId="50" applyFont="1" applyFill="1" applyBorder="1" applyAlignment="1">
      <alignment vertical="center"/>
    </xf>
    <xf numFmtId="2" fontId="43" fillId="0" borderId="11" xfId="54" applyNumberFormat="1" applyFont="1" applyFill="1" applyBorder="1" applyAlignment="1">
      <alignment horizontal="center" vertical="center" wrapText="1"/>
      <protection/>
    </xf>
    <xf numFmtId="164" fontId="43" fillId="0" borderId="11" xfId="54" applyNumberFormat="1" applyFont="1" applyFill="1" applyBorder="1" applyAlignment="1">
      <alignment horizontal="center" vertical="center" wrapText="1"/>
      <protection/>
    </xf>
    <xf numFmtId="2" fontId="43" fillId="0" borderId="11" xfId="54" applyNumberFormat="1" applyFont="1" applyFill="1" applyBorder="1" applyAlignment="1">
      <alignment horizontal="center" vertical="center"/>
      <protection/>
    </xf>
    <xf numFmtId="0" fontId="43" fillId="0" borderId="11" xfId="54" applyFont="1" applyFill="1" applyBorder="1" applyAlignment="1">
      <alignment horizontal="center" vertical="center" wrapText="1"/>
      <protection/>
    </xf>
    <xf numFmtId="0" fontId="0" fillId="0" borderId="11" xfId="0" applyNumberFormat="1" applyFill="1" applyBorder="1" applyAlignment="1" quotePrefix="1">
      <alignment horizontal="center"/>
    </xf>
    <xf numFmtId="3" fontId="0" fillId="0" borderId="11" xfId="54" applyNumberForma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/>
      <protection/>
    </xf>
    <xf numFmtId="15" fontId="2" fillId="0" borderId="11" xfId="54" applyNumberFormat="1" applyFont="1" applyFill="1" applyBorder="1" applyAlignment="1">
      <alignment horizontal="center" vertical="center"/>
      <protection/>
    </xf>
    <xf numFmtId="14" fontId="0" fillId="0" borderId="11" xfId="54" applyNumberFormat="1" applyFont="1" applyFill="1" applyBorder="1" applyAlignment="1">
      <alignment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44" fontId="0" fillId="0" borderId="11" xfId="51" applyFont="1" applyFill="1" applyBorder="1" applyAlignment="1">
      <alignment horizontal="center" vertical="center" wrapText="1"/>
    </xf>
    <xf numFmtId="0" fontId="0" fillId="0" borderId="11" xfId="54" applyFill="1" applyBorder="1" applyAlignment="1">
      <alignment horizontal="center" vertical="center" wrapText="1"/>
      <protection/>
    </xf>
    <xf numFmtId="0" fontId="0" fillId="0" borderId="11" xfId="54" applyFill="1" applyBorder="1" applyAlignment="1">
      <alignment horizontal="center" vertical="center"/>
      <protection/>
    </xf>
    <xf numFmtId="43" fontId="0" fillId="0" borderId="11" xfId="50" applyFont="1" applyFill="1" applyBorder="1" applyAlignment="1">
      <alignment vertical="center"/>
    </xf>
    <xf numFmtId="2" fontId="0" fillId="0" borderId="11" xfId="54" applyNumberFormat="1" applyFont="1" applyFill="1" applyBorder="1" applyAlignment="1">
      <alignment horizontal="center" vertical="center" wrapText="1"/>
      <protection/>
    </xf>
    <xf numFmtId="164" fontId="0" fillId="0" borderId="11" xfId="54" applyNumberFormat="1" applyFont="1" applyFill="1" applyBorder="1" applyAlignment="1">
      <alignment horizontal="center" vertical="center" wrapText="1"/>
      <protection/>
    </xf>
    <xf numFmtId="2" fontId="0" fillId="0" borderId="11" xfId="54" applyNumberFormat="1" applyFill="1" applyBorder="1" applyAlignment="1">
      <alignment horizontal="center" vertical="center"/>
      <protection/>
    </xf>
    <xf numFmtId="0" fontId="0" fillId="0" borderId="11" xfId="54" applyNumberForma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2" fontId="0" fillId="0" borderId="11" xfId="54" applyNumberFormat="1" applyFont="1" applyFill="1" applyBorder="1" applyAlignment="1">
      <alignment horizontal="center" vertical="center"/>
      <protection/>
    </xf>
    <xf numFmtId="44" fontId="2" fillId="0" borderId="0" xfId="54" applyNumberFormat="1" applyFont="1" applyFill="1">
      <alignment/>
      <protection/>
    </xf>
    <xf numFmtId="0" fontId="2" fillId="0" borderId="11" xfId="54" applyFont="1" applyFill="1" applyBorder="1" applyAlignment="1">
      <alignment horizontal="center" vertical="center"/>
      <protection/>
    </xf>
    <xf numFmtId="43" fontId="43" fillId="0" borderId="0" xfId="5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4" fontId="2" fillId="0" borderId="0" xfId="51" applyFont="1" applyFill="1" applyBorder="1" applyAlignment="1">
      <alignment horizontal="center" vertical="center" wrapText="1"/>
    </xf>
    <xf numFmtId="43" fontId="0" fillId="0" borderId="11" xfId="50" applyFill="1" applyBorder="1" applyAlignment="1">
      <alignment vertical="center"/>
    </xf>
    <xf numFmtId="0" fontId="1" fillId="0" borderId="0" xfId="54" applyFont="1" applyFill="1" applyAlignment="1">
      <alignment vertical="center"/>
      <protection/>
    </xf>
    <xf numFmtId="0" fontId="1" fillId="0" borderId="10" xfId="54" applyFont="1" applyFill="1" applyBorder="1" applyAlignment="1">
      <alignment vertical="center"/>
      <protection/>
    </xf>
    <xf numFmtId="0" fontId="0" fillId="0" borderId="12" xfId="54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15" fontId="2" fillId="34" borderId="13" xfId="54" applyNumberFormat="1" applyFont="1" applyFill="1" applyBorder="1" applyAlignment="1">
      <alignment horizontal="center" vertical="center"/>
      <protection/>
    </xf>
    <xf numFmtId="14" fontId="0" fillId="34" borderId="13" xfId="54" applyNumberFormat="1" applyFont="1" applyFill="1" applyBorder="1" applyAlignment="1">
      <alignment horizontal="center" vertical="center" wrapText="1"/>
      <protection/>
    </xf>
    <xf numFmtId="0" fontId="0" fillId="34" borderId="13" xfId="54" applyFont="1" applyFill="1" applyBorder="1" applyAlignment="1">
      <alignment horizontal="center" vertical="center" wrapText="1"/>
      <protection/>
    </xf>
    <xf numFmtId="0" fontId="0" fillId="34" borderId="13" xfId="54" applyFill="1" applyBorder="1" applyAlignment="1">
      <alignment horizontal="center" vertical="center" wrapText="1"/>
      <protection/>
    </xf>
    <xf numFmtId="44" fontId="0" fillId="34" borderId="13" xfId="51" applyFont="1" applyFill="1" applyBorder="1" applyAlignment="1">
      <alignment horizontal="center" vertical="center" wrapText="1"/>
    </xf>
    <xf numFmtId="0" fontId="43" fillId="34" borderId="13" xfId="0" applyNumberFormat="1" applyFont="1" applyFill="1" applyBorder="1" applyAlignment="1" quotePrefix="1">
      <alignment horizontal="center"/>
    </xf>
    <xf numFmtId="3" fontId="43" fillId="34" borderId="13" xfId="54" applyNumberFormat="1" applyFont="1" applyFill="1" applyBorder="1" applyAlignment="1">
      <alignment horizontal="center" vertical="center"/>
      <protection/>
    </xf>
    <xf numFmtId="0" fontId="0" fillId="34" borderId="13" xfId="54" applyFont="1" applyFill="1" applyBorder="1" applyAlignment="1">
      <alignment horizontal="center" vertical="center"/>
      <protection/>
    </xf>
    <xf numFmtId="43" fontId="0" fillId="34" borderId="13" xfId="50" applyFont="1" applyFill="1" applyBorder="1" applyAlignment="1">
      <alignment horizontal="center" vertical="center" wrapText="1"/>
    </xf>
    <xf numFmtId="2" fontId="0" fillId="34" borderId="13" xfId="54" applyNumberFormat="1" applyFont="1" applyFill="1" applyBorder="1" applyAlignment="1">
      <alignment horizontal="center" vertical="center" wrapText="1"/>
      <protection/>
    </xf>
    <xf numFmtId="43" fontId="0" fillId="34" borderId="13" xfId="50" applyFont="1" applyFill="1" applyBorder="1" applyAlignment="1">
      <alignment horizontal="center" vertical="center"/>
    </xf>
    <xf numFmtId="2" fontId="0" fillId="34" borderId="13" xfId="54" applyNumberFormat="1" applyFont="1" applyFill="1" applyBorder="1" applyAlignment="1">
      <alignment horizontal="center" vertical="center"/>
      <protection/>
    </xf>
    <xf numFmtId="0" fontId="43" fillId="34" borderId="13" xfId="54" applyFont="1" applyFill="1" applyBorder="1" applyAlignment="1">
      <alignment horizontal="center" vertical="center"/>
      <protection/>
    </xf>
    <xf numFmtId="3" fontId="43" fillId="34" borderId="13" xfId="54" applyNumberFormat="1" applyFont="1" applyFill="1" applyBorder="1" applyAlignment="1">
      <alignment horizontal="center" vertical="center"/>
      <protection/>
    </xf>
    <xf numFmtId="0" fontId="43" fillId="34" borderId="13" xfId="0" applyNumberFormat="1" applyFont="1" applyFill="1" applyBorder="1" applyAlignment="1" quotePrefix="1">
      <alignment horizontal="center"/>
    </xf>
    <xf numFmtId="15" fontId="2" fillId="34" borderId="13" xfId="54" applyNumberFormat="1" applyFont="1" applyFill="1" applyBorder="1" applyAlignment="1">
      <alignment horizontal="center" vertical="center"/>
      <protection/>
    </xf>
    <xf numFmtId="14" fontId="0" fillId="34" borderId="13" xfId="54" applyNumberFormat="1" applyFont="1" applyFill="1" applyBorder="1" applyAlignment="1">
      <alignment horizontal="center" vertical="center" wrapText="1"/>
      <protection/>
    </xf>
    <xf numFmtId="0" fontId="0" fillId="34" borderId="13" xfId="54" applyFont="1" applyFill="1" applyBorder="1" applyAlignment="1">
      <alignment horizontal="center" vertical="center"/>
      <protection/>
    </xf>
    <xf numFmtId="2" fontId="0" fillId="34" borderId="13" xfId="54" applyNumberFormat="1" applyFont="1" applyFill="1" applyBorder="1" applyAlignment="1">
      <alignment horizontal="center" vertical="center" wrapText="1"/>
      <protection/>
    </xf>
    <xf numFmtId="2" fontId="0" fillId="34" borderId="13" xfId="54" applyNumberFormat="1" applyFont="1" applyFill="1" applyBorder="1" applyAlignment="1">
      <alignment horizontal="center" vertical="center"/>
      <protection/>
    </xf>
    <xf numFmtId="43" fontId="0" fillId="34" borderId="13" xfId="50" applyFont="1" applyFill="1" applyBorder="1" applyAlignment="1">
      <alignment horizontal="center" vertical="center"/>
    </xf>
    <xf numFmtId="0" fontId="0" fillId="34" borderId="13" xfId="54" applyFont="1" applyFill="1" applyBorder="1" applyAlignment="1">
      <alignment horizontal="center" vertical="center" wrapText="1"/>
      <protection/>
    </xf>
    <xf numFmtId="0" fontId="0" fillId="34" borderId="13" xfId="54" applyFill="1" applyBorder="1" applyAlignment="1">
      <alignment horizontal="center" vertical="center" wrapText="1"/>
      <protection/>
    </xf>
    <xf numFmtId="44" fontId="0" fillId="34" borderId="13" xfId="51" applyFont="1" applyFill="1" applyBorder="1" applyAlignment="1">
      <alignment horizontal="center" vertical="center" wrapText="1"/>
    </xf>
    <xf numFmtId="43" fontId="0" fillId="34" borderId="13" xfId="50" applyFont="1" applyFill="1" applyBorder="1" applyAlignment="1">
      <alignment horizontal="center" vertical="center" wrapText="1"/>
    </xf>
    <xf numFmtId="164" fontId="0" fillId="34" borderId="13" xfId="54" applyNumberFormat="1" applyFont="1" applyFill="1" applyBorder="1" applyAlignment="1">
      <alignment horizontal="center" vertical="center" wrapText="1"/>
      <protection/>
    </xf>
    <xf numFmtId="0" fontId="0" fillId="34" borderId="13" xfId="54" applyFont="1" applyFill="1" applyBorder="1" applyAlignment="1">
      <alignment horizontal="center" vertical="center" wrapText="1"/>
      <protection/>
    </xf>
    <xf numFmtId="0" fontId="0" fillId="34" borderId="13" xfId="54" applyFill="1" applyBorder="1" applyAlignment="1">
      <alignment horizontal="center" vertical="center" wrapText="1"/>
      <protection/>
    </xf>
    <xf numFmtId="44" fontId="0" fillId="34" borderId="13" xfId="51" applyFont="1" applyFill="1" applyBorder="1" applyAlignment="1">
      <alignment horizontal="center" vertical="center" wrapText="1"/>
    </xf>
    <xf numFmtId="0" fontId="0" fillId="34" borderId="13" xfId="54" applyFont="1" applyFill="1" applyBorder="1" applyAlignment="1">
      <alignment horizontal="center" vertical="center"/>
      <protection/>
    </xf>
    <xf numFmtId="43" fontId="0" fillId="34" borderId="13" xfId="50" applyFont="1" applyFill="1" applyBorder="1" applyAlignment="1">
      <alignment horizontal="center" vertical="center" wrapText="1"/>
    </xf>
    <xf numFmtId="2" fontId="0" fillId="34" borderId="13" xfId="54" applyNumberFormat="1" applyFont="1" applyFill="1" applyBorder="1" applyAlignment="1">
      <alignment horizontal="center" vertical="center" wrapText="1"/>
      <protection/>
    </xf>
    <xf numFmtId="2" fontId="43" fillId="34" borderId="13" xfId="54" applyNumberFormat="1" applyFont="1" applyFill="1" applyBorder="1" applyAlignment="1">
      <alignment horizontal="center" vertical="center" wrapText="1"/>
      <protection/>
    </xf>
    <xf numFmtId="164" fontId="43" fillId="34" borderId="13" xfId="54" applyNumberFormat="1" applyFont="1" applyFill="1" applyBorder="1" applyAlignment="1">
      <alignment horizontal="center" vertical="center" wrapText="1"/>
      <protection/>
    </xf>
    <xf numFmtId="2" fontId="0" fillId="34" borderId="13" xfId="54" applyNumberFormat="1" applyFont="1" applyFill="1" applyBorder="1" applyAlignment="1">
      <alignment horizontal="center" vertical="center"/>
      <protection/>
    </xf>
    <xf numFmtId="43" fontId="0" fillId="34" borderId="13" xfId="50" applyFont="1" applyFill="1" applyBorder="1" applyAlignment="1">
      <alignment horizontal="center" vertical="center"/>
    </xf>
    <xf numFmtId="0" fontId="43" fillId="34" borderId="13" xfId="54" applyFont="1" applyFill="1" applyBorder="1" applyAlignment="1">
      <alignment horizontal="center" vertical="center"/>
      <protection/>
    </xf>
    <xf numFmtId="3" fontId="43" fillId="34" borderId="13" xfId="54" applyNumberFormat="1" applyFont="1" applyFill="1" applyBorder="1" applyAlignment="1">
      <alignment horizontal="center" vertical="center"/>
      <protection/>
    </xf>
    <xf numFmtId="0" fontId="43" fillId="34" borderId="13" xfId="0" applyNumberFormat="1" applyFont="1" applyFill="1" applyBorder="1" applyAlignment="1" quotePrefix="1">
      <alignment horizontal="center"/>
    </xf>
    <xf numFmtId="15" fontId="2" fillId="34" borderId="13" xfId="54" applyNumberFormat="1" applyFont="1" applyFill="1" applyBorder="1" applyAlignment="1">
      <alignment horizontal="center" vertical="center"/>
      <protection/>
    </xf>
    <xf numFmtId="14" fontId="0" fillId="34" borderId="13" xfId="54" applyNumberFormat="1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/>
      <protection/>
    </xf>
    <xf numFmtId="14" fontId="0" fillId="34" borderId="13" xfId="54" applyNumberFormat="1" applyFont="1" applyFill="1" applyBorder="1" applyAlignment="1">
      <alignment horizontal="center" vertical="center" wrapText="1"/>
      <protection/>
    </xf>
    <xf numFmtId="43" fontId="43" fillId="34" borderId="13" xfId="50" applyFont="1" applyFill="1" applyBorder="1" applyAlignment="1">
      <alignment horizontal="center" vertical="center" wrapText="1"/>
    </xf>
    <xf numFmtId="2" fontId="43" fillId="34" borderId="11" xfId="54" applyNumberFormat="1" applyFont="1" applyFill="1" applyBorder="1" applyAlignment="1">
      <alignment horizontal="center" vertical="center" wrapText="1"/>
      <protection/>
    </xf>
    <xf numFmtId="2" fontId="43" fillId="34" borderId="13" xfId="54" applyNumberFormat="1" applyFont="1" applyFill="1" applyBorder="1" applyAlignment="1">
      <alignment horizontal="center" vertical="center"/>
      <protection/>
    </xf>
    <xf numFmtId="43" fontId="43" fillId="34" borderId="13" xfId="50" applyFont="1" applyFill="1" applyBorder="1" applyAlignment="1">
      <alignment horizontal="center" vertical="center"/>
    </xf>
    <xf numFmtId="43" fontId="43" fillId="34" borderId="11" xfId="50" applyFont="1" applyFill="1" applyBorder="1" applyAlignment="1">
      <alignment vertical="center"/>
    </xf>
    <xf numFmtId="0" fontId="43" fillId="34" borderId="11" xfId="54" applyFont="1" applyFill="1" applyBorder="1" applyAlignment="1">
      <alignment horizontal="center" vertical="center"/>
      <protection/>
    </xf>
    <xf numFmtId="15" fontId="2" fillId="0" borderId="13" xfId="54" applyNumberFormat="1" applyFont="1" applyFill="1" applyBorder="1" applyAlignment="1">
      <alignment horizontal="center" vertical="center"/>
      <protection/>
    </xf>
    <xf numFmtId="14" fontId="0" fillId="0" borderId="13" xfId="54" applyNumberFormat="1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13" xfId="54" applyFill="1" applyBorder="1" applyAlignment="1">
      <alignment horizontal="center" vertical="center" wrapText="1"/>
      <protection/>
    </xf>
    <xf numFmtId="44" fontId="0" fillId="0" borderId="13" xfId="51" applyFont="1" applyFill="1" applyBorder="1" applyAlignment="1">
      <alignment horizontal="center" vertical="center" wrapText="1"/>
    </xf>
    <xf numFmtId="43" fontId="0" fillId="0" borderId="13" xfId="50" applyFont="1" applyFill="1" applyBorder="1" applyAlignment="1">
      <alignment horizontal="center" vertical="center" wrapText="1"/>
    </xf>
    <xf numFmtId="2" fontId="0" fillId="0" borderId="13" xfId="54" applyNumberFormat="1" applyFont="1" applyFill="1" applyBorder="1" applyAlignment="1">
      <alignment horizontal="center" vertical="center" wrapText="1"/>
      <protection/>
    </xf>
    <xf numFmtId="164" fontId="0" fillId="0" borderId="13" xfId="54" applyNumberFormat="1" applyFont="1" applyFill="1" applyBorder="1" applyAlignment="1">
      <alignment horizontal="center" vertical="center" wrapText="1"/>
      <protection/>
    </xf>
    <xf numFmtId="2" fontId="0" fillId="0" borderId="13" xfId="54" applyNumberFormat="1" applyFont="1" applyFill="1" applyBorder="1" applyAlignment="1">
      <alignment horizontal="center" vertical="center"/>
      <protection/>
    </xf>
    <xf numFmtId="43" fontId="0" fillId="0" borderId="13" xfId="50" applyFont="1" applyFill="1" applyBorder="1" applyAlignment="1">
      <alignment horizontal="center" vertical="center"/>
    </xf>
    <xf numFmtId="0" fontId="43" fillId="0" borderId="13" xfId="54" applyFont="1" applyFill="1" applyBorder="1" applyAlignment="1">
      <alignment horizontal="center" vertical="center"/>
      <protection/>
    </xf>
    <xf numFmtId="0" fontId="43" fillId="0" borderId="13" xfId="0" applyNumberFormat="1" applyFont="1" applyFill="1" applyBorder="1" applyAlignment="1" quotePrefix="1">
      <alignment horizontal="center"/>
    </xf>
    <xf numFmtId="3" fontId="43" fillId="0" borderId="13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center"/>
      <protection/>
    </xf>
    <xf numFmtId="3" fontId="43" fillId="34" borderId="13" xfId="54" applyNumberFormat="1" applyFont="1" applyFill="1" applyBorder="1" applyAlignment="1">
      <alignment horizontal="center" vertical="center"/>
      <protection/>
    </xf>
    <xf numFmtId="0" fontId="43" fillId="34" borderId="13" xfId="0" applyNumberFormat="1" applyFont="1" applyFill="1" applyBorder="1" applyAlignment="1" quotePrefix="1">
      <alignment horizontal="center"/>
    </xf>
    <xf numFmtId="14" fontId="0" fillId="34" borderId="13" xfId="54" applyNumberFormat="1" applyFont="1" applyFill="1" applyBorder="1" applyAlignment="1">
      <alignment horizontal="center" vertical="center" wrapText="1"/>
      <protection/>
    </xf>
    <xf numFmtId="15" fontId="2" fillId="34" borderId="11" xfId="54" applyNumberFormat="1" applyFont="1" applyFill="1" applyBorder="1" applyAlignment="1">
      <alignment horizontal="center" vertical="center"/>
      <protection/>
    </xf>
    <xf numFmtId="0" fontId="0" fillId="34" borderId="11" xfId="54" applyFill="1" applyBorder="1" applyAlignment="1">
      <alignment horizontal="center" vertical="center" wrapText="1"/>
      <protection/>
    </xf>
    <xf numFmtId="44" fontId="0" fillId="34" borderId="11" xfId="51" applyFont="1" applyFill="1" applyBorder="1" applyAlignment="1">
      <alignment horizontal="center" vertical="center" wrapText="1"/>
    </xf>
    <xf numFmtId="14" fontId="0" fillId="34" borderId="11" xfId="54" applyNumberFormat="1" applyFont="1" applyFill="1" applyBorder="1" applyAlignment="1">
      <alignment horizontal="center" vertical="center" wrapText="1"/>
      <protection/>
    </xf>
    <xf numFmtId="0" fontId="0" fillId="34" borderId="11" xfId="54" applyFont="1" applyFill="1" applyBorder="1" applyAlignment="1">
      <alignment horizontal="center" vertical="center" wrapText="1"/>
      <protection/>
    </xf>
    <xf numFmtId="3" fontId="43" fillId="34" borderId="13" xfId="54" applyNumberFormat="1" applyFont="1" applyFill="1" applyBorder="1" applyAlignment="1">
      <alignment horizontal="center" vertical="center"/>
      <protection/>
    </xf>
    <xf numFmtId="0" fontId="43" fillId="34" borderId="13" xfId="0" applyNumberFormat="1" applyFont="1" applyFill="1" applyBorder="1" applyAlignment="1" quotePrefix="1">
      <alignment horizontal="center"/>
    </xf>
    <xf numFmtId="14" fontId="0" fillId="34" borderId="13" xfId="54" applyNumberFormat="1" applyFont="1" applyFill="1" applyBorder="1" applyAlignment="1">
      <alignment horizontal="center" vertical="center" wrapText="1"/>
      <protection/>
    </xf>
    <xf numFmtId="14" fontId="0" fillId="34" borderId="14" xfId="54" applyNumberFormat="1" applyFont="1" applyFill="1" applyBorder="1" applyAlignment="1">
      <alignment horizontal="center" vertical="center" wrapText="1"/>
      <protection/>
    </xf>
    <xf numFmtId="15" fontId="2" fillId="34" borderId="13" xfId="54" applyNumberFormat="1" applyFont="1" applyFill="1" applyBorder="1" applyAlignment="1">
      <alignment horizontal="center" vertical="center"/>
      <protection/>
    </xf>
    <xf numFmtId="15" fontId="2" fillId="34" borderId="14" xfId="54" applyNumberFormat="1" applyFont="1" applyFill="1" applyBorder="1" applyAlignment="1">
      <alignment horizontal="center" vertical="center"/>
      <protection/>
    </xf>
    <xf numFmtId="0" fontId="0" fillId="0" borderId="13" xfId="54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34" borderId="13" xfId="54" applyFont="1" applyFill="1" applyBorder="1" applyAlignment="1">
      <alignment horizontal="center" vertical="center"/>
      <protection/>
    </xf>
    <xf numFmtId="0" fontId="0" fillId="34" borderId="14" xfId="54" applyFont="1" applyFill="1" applyBorder="1" applyAlignment="1">
      <alignment horizontal="center" vertical="center"/>
      <protection/>
    </xf>
    <xf numFmtId="0" fontId="0" fillId="34" borderId="13" xfId="54" applyFill="1" applyBorder="1" applyAlignment="1">
      <alignment horizontal="center" vertical="center" wrapText="1"/>
      <protection/>
    </xf>
    <xf numFmtId="0" fontId="0" fillId="34" borderId="14" xfId="54" applyFill="1" applyBorder="1" applyAlignment="1">
      <alignment horizontal="center" vertical="center" wrapText="1"/>
      <protection/>
    </xf>
    <xf numFmtId="0" fontId="0" fillId="34" borderId="13" xfId="54" applyFont="1" applyFill="1" applyBorder="1" applyAlignment="1">
      <alignment horizontal="center" vertical="center" wrapText="1"/>
      <protection/>
    </xf>
    <xf numFmtId="0" fontId="0" fillId="34" borderId="14" xfId="54" applyFont="1" applyFill="1" applyBorder="1" applyAlignment="1">
      <alignment horizontal="center" vertical="center" wrapText="1"/>
      <protection/>
    </xf>
    <xf numFmtId="2" fontId="0" fillId="34" borderId="13" xfId="54" applyNumberFormat="1" applyFont="1" applyFill="1" applyBorder="1" applyAlignment="1">
      <alignment horizontal="center" vertical="center" wrapText="1"/>
      <protection/>
    </xf>
    <xf numFmtId="2" fontId="0" fillId="34" borderId="14" xfId="54" applyNumberFormat="1" applyFont="1" applyFill="1" applyBorder="1" applyAlignment="1">
      <alignment horizontal="center" vertical="center" wrapText="1"/>
      <protection/>
    </xf>
    <xf numFmtId="2" fontId="0" fillId="34" borderId="13" xfId="54" applyNumberFormat="1" applyFont="1" applyFill="1" applyBorder="1" applyAlignment="1">
      <alignment horizontal="center" vertical="center"/>
      <protection/>
    </xf>
    <xf numFmtId="2" fontId="0" fillId="34" borderId="14" xfId="54" applyNumberFormat="1" applyFont="1" applyFill="1" applyBorder="1" applyAlignment="1">
      <alignment horizontal="center" vertical="center"/>
      <protection/>
    </xf>
    <xf numFmtId="43" fontId="0" fillId="34" borderId="13" xfId="50" applyFont="1" applyFill="1" applyBorder="1" applyAlignment="1">
      <alignment horizontal="center" vertical="center"/>
    </xf>
    <xf numFmtId="43" fontId="0" fillId="34" borderId="14" xfId="50" applyFont="1" applyFill="1" applyBorder="1" applyAlignment="1">
      <alignment horizontal="center" vertical="center"/>
    </xf>
    <xf numFmtId="44" fontId="0" fillId="34" borderId="13" xfId="51" applyFont="1" applyFill="1" applyBorder="1" applyAlignment="1">
      <alignment horizontal="center" vertical="center" wrapText="1"/>
    </xf>
    <xf numFmtId="44" fontId="0" fillId="34" borderId="14" xfId="51" applyFont="1" applyFill="1" applyBorder="1" applyAlignment="1">
      <alignment horizontal="center" vertical="center" wrapText="1"/>
    </xf>
    <xf numFmtId="43" fontId="0" fillId="34" borderId="13" xfId="50" applyFont="1" applyFill="1" applyBorder="1" applyAlignment="1">
      <alignment horizontal="center" vertical="center" wrapText="1"/>
    </xf>
    <xf numFmtId="43" fontId="0" fillId="34" borderId="14" xfId="50" applyFont="1" applyFill="1" applyBorder="1" applyAlignment="1">
      <alignment horizontal="center" vertical="center" wrapText="1"/>
    </xf>
    <xf numFmtId="164" fontId="0" fillId="34" borderId="13" xfId="54" applyNumberFormat="1" applyFont="1" applyFill="1" applyBorder="1" applyAlignment="1">
      <alignment horizontal="center" vertical="center" wrapText="1"/>
      <protection/>
    </xf>
    <xf numFmtId="164" fontId="0" fillId="34" borderId="14" xfId="54" applyNumberFormat="1" applyFont="1" applyFill="1" applyBorder="1" applyAlignment="1">
      <alignment horizontal="center" vertical="center" wrapText="1"/>
      <protection/>
    </xf>
    <xf numFmtId="15" fontId="2" fillId="0" borderId="0" xfId="0" applyNumberFormat="1" applyFont="1" applyFill="1" applyBorder="1" applyAlignment="1">
      <alignment horizontal="center" vertical="center"/>
    </xf>
    <xf numFmtId="2" fontId="43" fillId="34" borderId="13" xfId="54" applyNumberFormat="1" applyFont="1" applyFill="1" applyBorder="1" applyAlignment="1">
      <alignment horizontal="center" vertical="center" wrapText="1"/>
      <protection/>
    </xf>
    <xf numFmtId="2" fontId="43" fillId="34" borderId="14" xfId="54" applyNumberFormat="1" applyFont="1" applyFill="1" applyBorder="1" applyAlignment="1">
      <alignment horizontal="center" vertical="center" wrapText="1"/>
      <protection/>
    </xf>
    <xf numFmtId="164" fontId="43" fillId="34" borderId="13" xfId="54" applyNumberFormat="1" applyFont="1" applyFill="1" applyBorder="1" applyAlignment="1">
      <alignment horizontal="center" vertical="center" wrapText="1"/>
      <protection/>
    </xf>
    <xf numFmtId="164" fontId="43" fillId="34" borderId="14" xfId="54" applyNumberFormat="1" applyFont="1" applyFill="1" applyBorder="1" applyAlignment="1">
      <alignment horizontal="center" vertical="center" wrapText="1"/>
      <protection/>
    </xf>
    <xf numFmtId="0" fontId="43" fillId="34" borderId="13" xfId="54" applyFont="1" applyFill="1" applyBorder="1" applyAlignment="1">
      <alignment horizontal="center" vertical="center"/>
      <protection/>
    </xf>
    <xf numFmtId="0" fontId="43" fillId="34" borderId="14" xfId="54" applyFont="1" applyFill="1" applyBorder="1" applyAlignment="1">
      <alignment horizontal="center" vertical="center"/>
      <protection/>
    </xf>
    <xf numFmtId="3" fontId="43" fillId="34" borderId="13" xfId="54" applyNumberFormat="1" applyFont="1" applyFill="1" applyBorder="1" applyAlignment="1">
      <alignment horizontal="center" vertical="center"/>
      <protection/>
    </xf>
    <xf numFmtId="3" fontId="43" fillId="34" borderId="14" xfId="54" applyNumberFormat="1" applyFont="1" applyFill="1" applyBorder="1" applyAlignment="1">
      <alignment horizontal="center" vertical="center"/>
      <protection/>
    </xf>
    <xf numFmtId="0" fontId="43" fillId="34" borderId="13" xfId="0" applyNumberFormat="1" applyFont="1" applyFill="1" applyBorder="1" applyAlignment="1" quotePrefix="1">
      <alignment horizontal="center"/>
    </xf>
    <xf numFmtId="0" fontId="43" fillId="34" borderId="14" xfId="0" applyNumberFormat="1" applyFont="1" applyFill="1" applyBorder="1" applyAlignment="1" quotePrefix="1">
      <alignment horizontal="center"/>
    </xf>
    <xf numFmtId="43" fontId="43" fillId="34" borderId="13" xfId="50" applyFont="1" applyFill="1" applyBorder="1" applyAlignment="1">
      <alignment horizontal="center" vertical="center" wrapText="1"/>
    </xf>
    <xf numFmtId="43" fontId="43" fillId="34" borderId="14" xfId="50" applyFont="1" applyFill="1" applyBorder="1" applyAlignment="1">
      <alignment horizontal="center" vertical="center" wrapText="1"/>
    </xf>
    <xf numFmtId="2" fontId="43" fillId="34" borderId="13" xfId="54" applyNumberFormat="1" applyFont="1" applyFill="1" applyBorder="1" applyAlignment="1">
      <alignment horizontal="center" vertical="center"/>
      <protection/>
    </xf>
    <xf numFmtId="2" fontId="43" fillId="34" borderId="14" xfId="54" applyNumberFormat="1" applyFont="1" applyFill="1" applyBorder="1" applyAlignment="1">
      <alignment horizontal="center" vertical="center"/>
      <protection/>
    </xf>
    <xf numFmtId="43" fontId="43" fillId="34" borderId="13" xfId="50" applyFont="1" applyFill="1" applyBorder="1" applyAlignment="1">
      <alignment horizontal="center" vertical="center"/>
    </xf>
    <xf numFmtId="43" fontId="43" fillId="34" borderId="14" xfId="50" applyFont="1" applyFill="1" applyBorder="1" applyAlignment="1">
      <alignment horizontal="center" vertical="center"/>
    </xf>
    <xf numFmtId="0" fontId="43" fillId="34" borderId="13" xfId="54" applyFont="1" applyFill="1" applyBorder="1" applyAlignment="1">
      <alignment horizontal="center" vertical="center" wrapText="1"/>
      <protection/>
    </xf>
    <xf numFmtId="0" fontId="43" fillId="34" borderId="14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K35" sqref="K35"/>
    </sheetView>
  </sheetViews>
  <sheetFormatPr defaultColWidth="11.421875" defaultRowHeight="12.75"/>
  <cols>
    <col min="1" max="1" width="11.421875" style="8" customWidth="1"/>
    <col min="2" max="2" width="11.140625" style="8" bestFit="1" customWidth="1"/>
    <col min="3" max="3" width="16.28125" style="8" customWidth="1"/>
    <col min="4" max="4" width="15.421875" style="8" customWidth="1"/>
    <col min="5" max="5" width="16.00390625" style="8" customWidth="1"/>
    <col min="6" max="6" width="14.421875" style="8" customWidth="1"/>
    <col min="7" max="7" width="11.421875" style="8" customWidth="1"/>
    <col min="8" max="9" width="9.7109375" style="8" customWidth="1"/>
    <col min="10" max="11" width="10.00390625" style="8" customWidth="1"/>
    <col min="12" max="12" width="12.28125" style="8" bestFit="1" customWidth="1"/>
    <col min="13" max="17" width="8.7109375" style="8" customWidth="1"/>
    <col min="18" max="23" width="11.421875" style="8" customWidth="1"/>
    <col min="24" max="24" width="8.57421875" style="8" customWidth="1"/>
    <col min="25" max="25" width="10.00390625" style="8" customWidth="1"/>
    <col min="26" max="16384" width="11.421875" style="8" customWidth="1"/>
  </cols>
  <sheetData>
    <row r="1" spans="2:25" ht="15.75"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2:25" ht="16.5" thickBot="1"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36" customHeight="1" thickTop="1">
      <c r="A3" s="48" t="s">
        <v>40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39</v>
      </c>
      <c r="G3" s="48" t="s">
        <v>14</v>
      </c>
      <c r="H3" s="48" t="s">
        <v>20</v>
      </c>
      <c r="I3" s="48" t="s">
        <v>28</v>
      </c>
      <c r="J3" s="48" t="s">
        <v>24</v>
      </c>
      <c r="K3" s="48" t="s">
        <v>4</v>
      </c>
      <c r="L3" s="48" t="s">
        <v>5</v>
      </c>
      <c r="M3" s="48" t="s">
        <v>8</v>
      </c>
      <c r="N3" s="48" t="s">
        <v>15</v>
      </c>
      <c r="O3" s="48" t="s">
        <v>16</v>
      </c>
      <c r="P3" s="48" t="s">
        <v>25</v>
      </c>
      <c r="Q3" s="48" t="s">
        <v>6</v>
      </c>
      <c r="R3" s="48" t="s">
        <v>17</v>
      </c>
      <c r="S3" s="48" t="s">
        <v>21</v>
      </c>
      <c r="T3" s="48" t="s">
        <v>7</v>
      </c>
      <c r="U3" s="48" t="s">
        <v>33</v>
      </c>
      <c r="V3" s="48" t="s">
        <v>34</v>
      </c>
      <c r="W3" s="48" t="s">
        <v>31</v>
      </c>
      <c r="X3" s="48" t="s">
        <v>32</v>
      </c>
      <c r="Y3" s="48" t="s">
        <v>18</v>
      </c>
    </row>
    <row r="4" spans="1:25" ht="26.25" customHeight="1">
      <c r="A4" s="49" t="s">
        <v>42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6" ht="25.5" customHeight="1">
      <c r="A5" s="127">
        <v>1</v>
      </c>
      <c r="B5" s="125">
        <v>43486</v>
      </c>
      <c r="C5" s="123" t="s">
        <v>47</v>
      </c>
      <c r="D5" s="134" t="s">
        <v>48</v>
      </c>
      <c r="E5" s="132" t="s">
        <v>49</v>
      </c>
      <c r="F5" s="142">
        <v>0</v>
      </c>
      <c r="G5" s="130" t="s">
        <v>11</v>
      </c>
      <c r="H5" s="144">
        <v>138</v>
      </c>
      <c r="I5" s="136" t="s">
        <v>26</v>
      </c>
      <c r="J5" s="149">
        <v>30</v>
      </c>
      <c r="K5" s="151">
        <v>108</v>
      </c>
      <c r="L5" s="136" t="s">
        <v>10</v>
      </c>
      <c r="M5" s="138">
        <v>1.9</v>
      </c>
      <c r="N5" s="140">
        <v>90</v>
      </c>
      <c r="O5" s="130">
        <v>120</v>
      </c>
      <c r="P5" s="130" t="s">
        <v>50</v>
      </c>
      <c r="Q5" s="15">
        <v>24</v>
      </c>
      <c r="R5" s="13" t="s">
        <v>13</v>
      </c>
      <c r="S5" s="130" t="s">
        <v>22</v>
      </c>
      <c r="T5" s="130" t="s">
        <v>27</v>
      </c>
      <c r="U5" s="130">
        <v>220</v>
      </c>
      <c r="V5" s="130">
        <v>26</v>
      </c>
      <c r="W5" s="157"/>
      <c r="X5" s="155"/>
      <c r="Y5" s="153" t="s">
        <v>38</v>
      </c>
      <c r="Z5" s="7"/>
    </row>
    <row r="6" spans="1:26" ht="25.5" customHeight="1">
      <c r="A6" s="128"/>
      <c r="B6" s="126"/>
      <c r="C6" s="124"/>
      <c r="D6" s="135"/>
      <c r="E6" s="133"/>
      <c r="F6" s="143"/>
      <c r="G6" s="131"/>
      <c r="H6" s="145"/>
      <c r="I6" s="137"/>
      <c r="J6" s="150"/>
      <c r="K6" s="152"/>
      <c r="L6" s="137"/>
      <c r="M6" s="139"/>
      <c r="N6" s="141"/>
      <c r="O6" s="131"/>
      <c r="P6" s="131"/>
      <c r="Q6" s="15">
        <v>96</v>
      </c>
      <c r="R6" s="13" t="s">
        <v>9</v>
      </c>
      <c r="S6" s="131"/>
      <c r="T6" s="131"/>
      <c r="U6" s="131"/>
      <c r="V6" s="131"/>
      <c r="W6" s="158"/>
      <c r="X6" s="156"/>
      <c r="Y6" s="154"/>
      <c r="Z6" s="7"/>
    </row>
    <row r="7" spans="1:26" ht="25.5" customHeight="1">
      <c r="A7" s="24"/>
      <c r="B7" s="25"/>
      <c r="C7" s="26"/>
      <c r="D7" s="27"/>
      <c r="E7" s="29"/>
      <c r="F7" s="28"/>
      <c r="G7" s="24"/>
      <c r="H7" s="31"/>
      <c r="I7" s="32"/>
      <c r="J7" s="18"/>
      <c r="K7" s="19"/>
      <c r="L7" s="18"/>
      <c r="M7" s="34"/>
      <c r="N7" s="31"/>
      <c r="O7" s="30"/>
      <c r="P7" s="30"/>
      <c r="Q7" s="45"/>
      <c r="R7" s="30"/>
      <c r="S7" s="24"/>
      <c r="T7" s="30"/>
      <c r="U7" s="30"/>
      <c r="V7" s="30"/>
      <c r="W7" s="35"/>
      <c r="X7" s="23"/>
      <c r="Y7" s="30"/>
      <c r="Z7" s="7"/>
    </row>
    <row r="8" spans="1:26" ht="27" customHeight="1">
      <c r="A8" s="39" t="s">
        <v>43</v>
      </c>
      <c r="B8" s="25"/>
      <c r="C8" s="26"/>
      <c r="D8" s="27"/>
      <c r="E8" s="27"/>
      <c r="F8" s="28"/>
      <c r="G8" s="16"/>
      <c r="H8" s="17"/>
      <c r="I8" s="18"/>
      <c r="J8" s="18"/>
      <c r="K8" s="19"/>
      <c r="L8" s="18"/>
      <c r="M8" s="20"/>
      <c r="N8" s="17"/>
      <c r="O8" s="16"/>
      <c r="P8" s="16"/>
      <c r="Q8" s="17"/>
      <c r="R8" s="16"/>
      <c r="S8" s="21"/>
      <c r="T8" s="16"/>
      <c r="U8" s="16"/>
      <c r="V8" s="16"/>
      <c r="W8" s="22"/>
      <c r="X8" s="23"/>
      <c r="Y8" s="24"/>
      <c r="Z8" s="7"/>
    </row>
    <row r="9" spans="1:26" ht="35.25" customHeight="1">
      <c r="A9" s="24">
        <v>2</v>
      </c>
      <c r="B9" s="50">
        <v>43507</v>
      </c>
      <c r="C9" s="51" t="s">
        <v>37</v>
      </c>
      <c r="D9" s="52" t="s">
        <v>30</v>
      </c>
      <c r="E9" s="53" t="s">
        <v>53</v>
      </c>
      <c r="F9" s="54">
        <v>16927.42</v>
      </c>
      <c r="G9" s="57" t="s">
        <v>12</v>
      </c>
      <c r="H9" s="58">
        <v>176</v>
      </c>
      <c r="I9" s="59" t="s">
        <v>26</v>
      </c>
      <c r="J9" s="59">
        <v>57</v>
      </c>
      <c r="K9" s="75">
        <v>119</v>
      </c>
      <c r="L9" s="14" t="s">
        <v>10</v>
      </c>
      <c r="M9" s="61">
        <v>12</v>
      </c>
      <c r="N9" s="60">
        <v>21.6</v>
      </c>
      <c r="O9" s="57">
        <v>63</v>
      </c>
      <c r="P9" s="57" t="s">
        <v>50</v>
      </c>
      <c r="Q9" s="15">
        <v>97</v>
      </c>
      <c r="R9" s="13" t="s">
        <v>13</v>
      </c>
      <c r="S9" s="57" t="s">
        <v>22</v>
      </c>
      <c r="T9" s="57" t="s">
        <v>54</v>
      </c>
      <c r="U9" s="57">
        <v>444</v>
      </c>
      <c r="V9" s="57">
        <v>32</v>
      </c>
      <c r="W9" s="55"/>
      <c r="X9" s="56"/>
      <c r="Y9" s="57" t="s">
        <v>36</v>
      </c>
      <c r="Z9" s="7"/>
    </row>
    <row r="10" spans="1:26" ht="40.5" customHeight="1">
      <c r="A10" s="24">
        <v>3</v>
      </c>
      <c r="B10" s="65">
        <v>43507</v>
      </c>
      <c r="C10" s="66" t="s">
        <v>51</v>
      </c>
      <c r="D10" s="71" t="s">
        <v>30</v>
      </c>
      <c r="E10" s="72" t="s">
        <v>52</v>
      </c>
      <c r="F10" s="73">
        <v>18945.35</v>
      </c>
      <c r="G10" s="67" t="s">
        <v>19</v>
      </c>
      <c r="H10" s="74">
        <v>190</v>
      </c>
      <c r="I10" s="68" t="s">
        <v>26</v>
      </c>
      <c r="J10" s="68">
        <v>40</v>
      </c>
      <c r="K10" s="75">
        <v>150</v>
      </c>
      <c r="L10" s="14" t="s">
        <v>10</v>
      </c>
      <c r="M10" s="69"/>
      <c r="N10" s="70">
        <v>29.3</v>
      </c>
      <c r="O10" s="67">
        <v>120</v>
      </c>
      <c r="P10" s="67" t="s">
        <v>50</v>
      </c>
      <c r="Q10" s="15">
        <v>192</v>
      </c>
      <c r="R10" s="13" t="s">
        <v>9</v>
      </c>
      <c r="S10" s="67" t="s">
        <v>22</v>
      </c>
      <c r="T10" s="67" t="s">
        <v>23</v>
      </c>
      <c r="U10" s="62"/>
      <c r="V10" s="62"/>
      <c r="W10" s="64"/>
      <c r="X10" s="63"/>
      <c r="Y10" s="67" t="s">
        <v>38</v>
      </c>
      <c r="Z10" s="7"/>
    </row>
    <row r="11" spans="1:26" ht="35.25" customHeight="1">
      <c r="A11" s="24">
        <v>4</v>
      </c>
      <c r="B11" s="89">
        <v>43518</v>
      </c>
      <c r="C11" s="90" t="s">
        <v>47</v>
      </c>
      <c r="D11" s="76" t="s">
        <v>71</v>
      </c>
      <c r="E11" s="77" t="s">
        <v>72</v>
      </c>
      <c r="F11" s="78">
        <v>0</v>
      </c>
      <c r="G11" s="86" t="s">
        <v>19</v>
      </c>
      <c r="H11" s="80">
        <v>143</v>
      </c>
      <c r="I11" s="81" t="s">
        <v>26</v>
      </c>
      <c r="J11" s="82">
        <v>18</v>
      </c>
      <c r="K11" s="83">
        <v>125</v>
      </c>
      <c r="L11" s="14" t="s">
        <v>10</v>
      </c>
      <c r="M11" s="84">
        <v>22</v>
      </c>
      <c r="N11" s="85">
        <v>79</v>
      </c>
      <c r="O11" s="79">
        <v>97</v>
      </c>
      <c r="P11" s="79" t="s">
        <v>50</v>
      </c>
      <c r="Q11" s="15">
        <v>147</v>
      </c>
      <c r="R11" s="13" t="s">
        <v>60</v>
      </c>
      <c r="S11" s="79" t="s">
        <v>22</v>
      </c>
      <c r="T11" s="79" t="s">
        <v>73</v>
      </c>
      <c r="U11" s="79">
        <v>440</v>
      </c>
      <c r="V11" s="79">
        <v>62</v>
      </c>
      <c r="W11" s="88"/>
      <c r="X11" s="87"/>
      <c r="Y11" s="79" t="s">
        <v>36</v>
      </c>
      <c r="Z11" s="7"/>
    </row>
    <row r="12" spans="1:26" ht="28.5" customHeight="1">
      <c r="A12" s="24"/>
      <c r="B12" s="99"/>
      <c r="C12" s="100"/>
      <c r="D12" s="101"/>
      <c r="E12" s="102"/>
      <c r="F12" s="103"/>
      <c r="G12" s="91"/>
      <c r="H12" s="104"/>
      <c r="I12" s="105"/>
      <c r="J12" s="105"/>
      <c r="K12" s="106"/>
      <c r="L12" s="32"/>
      <c r="M12" s="107"/>
      <c r="N12" s="108"/>
      <c r="O12" s="91"/>
      <c r="P12" s="91"/>
      <c r="Q12" s="31"/>
      <c r="R12" s="24"/>
      <c r="S12" s="91"/>
      <c r="T12" s="91"/>
      <c r="U12" s="109"/>
      <c r="V12" s="109"/>
      <c r="W12" s="110"/>
      <c r="X12" s="111"/>
      <c r="Y12" s="91"/>
      <c r="Z12" s="7"/>
    </row>
    <row r="13" spans="1:26" ht="29.25" customHeight="1">
      <c r="A13" s="39" t="s">
        <v>44</v>
      </c>
      <c r="B13" s="25"/>
      <c r="C13" s="26"/>
      <c r="D13" s="27"/>
      <c r="E13" s="29"/>
      <c r="F13" s="28"/>
      <c r="G13" s="24"/>
      <c r="H13" s="31"/>
      <c r="I13" s="32"/>
      <c r="J13" s="32"/>
      <c r="K13" s="33"/>
      <c r="L13" s="18"/>
      <c r="M13" s="37"/>
      <c r="N13" s="31"/>
      <c r="O13" s="24"/>
      <c r="P13" s="24"/>
      <c r="Q13" s="31"/>
      <c r="R13" s="24"/>
      <c r="S13" s="36"/>
      <c r="T13" s="24"/>
      <c r="U13" s="24"/>
      <c r="V13" s="24"/>
      <c r="W13" s="22"/>
      <c r="X13" s="23"/>
      <c r="Y13" s="24"/>
      <c r="Z13" s="7"/>
    </row>
    <row r="14" spans="1:26" ht="40.5" customHeight="1">
      <c r="A14" s="127">
        <v>5</v>
      </c>
      <c r="B14" s="125">
        <v>43535</v>
      </c>
      <c r="C14" s="123" t="s">
        <v>56</v>
      </c>
      <c r="D14" s="134" t="s">
        <v>30</v>
      </c>
      <c r="E14" s="132" t="s">
        <v>55</v>
      </c>
      <c r="F14" s="142">
        <v>18304.96</v>
      </c>
      <c r="G14" s="130" t="s">
        <v>57</v>
      </c>
      <c r="H14" s="144">
        <v>204</v>
      </c>
      <c r="I14" s="136" t="s">
        <v>26</v>
      </c>
      <c r="J14" s="136">
        <v>25.2</v>
      </c>
      <c r="K14" s="146">
        <v>178.8</v>
      </c>
      <c r="L14" s="136" t="s">
        <v>58</v>
      </c>
      <c r="M14" s="138">
        <v>38</v>
      </c>
      <c r="N14" s="140">
        <v>49</v>
      </c>
      <c r="O14" s="130">
        <v>104</v>
      </c>
      <c r="P14" s="132" t="s">
        <v>59</v>
      </c>
      <c r="Q14" s="15">
        <v>134.2</v>
      </c>
      <c r="R14" s="13" t="s">
        <v>11</v>
      </c>
      <c r="S14" s="130" t="s">
        <v>22</v>
      </c>
      <c r="T14" s="130" t="s">
        <v>61</v>
      </c>
      <c r="U14" s="130">
        <v>444</v>
      </c>
      <c r="V14" s="130">
        <v>115</v>
      </c>
      <c r="W14" s="88"/>
      <c r="X14" s="87"/>
      <c r="Y14" s="130" t="s">
        <v>36</v>
      </c>
      <c r="Z14" s="7"/>
    </row>
    <row r="15" spans="1:26" ht="30" customHeight="1">
      <c r="A15" s="128"/>
      <c r="B15" s="126"/>
      <c r="C15" s="124"/>
      <c r="D15" s="135"/>
      <c r="E15" s="133"/>
      <c r="F15" s="143"/>
      <c r="G15" s="131"/>
      <c r="H15" s="145"/>
      <c r="I15" s="137"/>
      <c r="J15" s="137"/>
      <c r="K15" s="147"/>
      <c r="L15" s="137"/>
      <c r="M15" s="139"/>
      <c r="N15" s="141"/>
      <c r="O15" s="131"/>
      <c r="P15" s="133"/>
      <c r="Q15" s="15">
        <v>36.6</v>
      </c>
      <c r="R15" s="13" t="s">
        <v>60</v>
      </c>
      <c r="S15" s="131"/>
      <c r="T15" s="131"/>
      <c r="U15" s="131"/>
      <c r="V15" s="131"/>
      <c r="W15" s="22"/>
      <c r="X15" s="23"/>
      <c r="Y15" s="131"/>
      <c r="Z15" s="7"/>
    </row>
    <row r="16" spans="1:26" ht="40.5" customHeight="1">
      <c r="A16" s="24">
        <v>6</v>
      </c>
      <c r="B16" s="89">
        <v>43549</v>
      </c>
      <c r="C16" s="90" t="s">
        <v>62</v>
      </c>
      <c r="D16" s="76" t="s">
        <v>63</v>
      </c>
      <c r="E16" s="77" t="s">
        <v>64</v>
      </c>
      <c r="F16" s="78">
        <v>15460.78</v>
      </c>
      <c r="G16" s="79" t="s">
        <v>60</v>
      </c>
      <c r="H16" s="80">
        <v>103</v>
      </c>
      <c r="I16" s="81" t="s">
        <v>75</v>
      </c>
      <c r="J16" s="81">
        <v>73.5</v>
      </c>
      <c r="K16" s="75">
        <v>150</v>
      </c>
      <c r="L16" s="14" t="s">
        <v>10</v>
      </c>
      <c r="M16" s="84">
        <v>105</v>
      </c>
      <c r="N16" s="85">
        <v>96</v>
      </c>
      <c r="O16" s="79">
        <v>101</v>
      </c>
      <c r="P16" s="79" t="s">
        <v>50</v>
      </c>
      <c r="Q16" s="15">
        <v>101.1</v>
      </c>
      <c r="R16" s="13" t="s">
        <v>65</v>
      </c>
      <c r="S16" s="79" t="s">
        <v>22</v>
      </c>
      <c r="T16" s="79" t="s">
        <v>27</v>
      </c>
      <c r="U16" s="79">
        <v>440</v>
      </c>
      <c r="V16" s="79">
        <v>13</v>
      </c>
      <c r="W16" s="88"/>
      <c r="X16" s="87"/>
      <c r="Y16" s="79" t="s">
        <v>36</v>
      </c>
      <c r="Z16" s="7"/>
    </row>
    <row r="17" spans="1:11" s="9" customFormat="1" ht="26.25" customHeight="1">
      <c r="A17" s="148" t="s">
        <v>45</v>
      </c>
      <c r="B17" s="148"/>
      <c r="C17" s="148"/>
      <c r="D17" s="148"/>
      <c r="E17" s="5"/>
      <c r="F17" s="44">
        <f>SUM(F5:F16)</f>
        <v>69638.51</v>
      </c>
      <c r="G17" s="42"/>
      <c r="H17" s="40"/>
      <c r="I17" s="12"/>
      <c r="J17" s="43"/>
      <c r="K17" s="42"/>
    </row>
    <row r="18" spans="1:11" s="9" customFormat="1" ht="26.25" customHeight="1">
      <c r="A18" s="11"/>
      <c r="B18" s="11"/>
      <c r="C18" s="11"/>
      <c r="D18" s="129" t="s">
        <v>92</v>
      </c>
      <c r="E18" s="129"/>
      <c r="F18" s="44">
        <f>F9+F17</f>
        <v>86565.93</v>
      </c>
      <c r="G18" s="42"/>
      <c r="H18" s="40"/>
      <c r="I18" s="12"/>
      <c r="J18" s="43"/>
      <c r="K18" s="42"/>
    </row>
    <row r="19" spans="1:11" s="9" customFormat="1" ht="26.25" customHeight="1">
      <c r="A19" s="11"/>
      <c r="B19" s="11"/>
      <c r="C19" s="11"/>
      <c r="D19" s="11"/>
      <c r="E19" s="5"/>
      <c r="F19" s="44"/>
      <c r="G19" s="42"/>
      <c r="H19" s="40"/>
      <c r="I19" s="12"/>
      <c r="J19" s="43"/>
      <c r="K19" s="42"/>
    </row>
    <row r="20" spans="1:11" s="9" customFormat="1" ht="26.25" customHeight="1">
      <c r="A20" s="39" t="s">
        <v>76</v>
      </c>
      <c r="B20" s="11"/>
      <c r="C20" s="11"/>
      <c r="D20" s="11"/>
      <c r="E20" s="41"/>
      <c r="F20" s="44"/>
      <c r="G20" s="42"/>
      <c r="H20" s="40"/>
      <c r="I20" s="12"/>
      <c r="J20" s="43"/>
      <c r="K20" s="42"/>
    </row>
    <row r="21" spans="1:26" ht="35.25" customHeight="1">
      <c r="A21" s="24">
        <v>7</v>
      </c>
      <c r="B21" s="89">
        <v>43556</v>
      </c>
      <c r="C21" s="90" t="s">
        <v>47</v>
      </c>
      <c r="D21" s="76" t="s">
        <v>66</v>
      </c>
      <c r="E21" s="77" t="s">
        <v>67</v>
      </c>
      <c r="F21" s="78">
        <v>0</v>
      </c>
      <c r="G21" s="79" t="s">
        <v>19</v>
      </c>
      <c r="H21" s="80">
        <v>143</v>
      </c>
      <c r="I21" s="81" t="s">
        <v>26</v>
      </c>
      <c r="J21" s="81">
        <v>18</v>
      </c>
      <c r="K21" s="75">
        <v>125</v>
      </c>
      <c r="L21" s="14" t="s">
        <v>10</v>
      </c>
      <c r="M21" s="84">
        <v>4</v>
      </c>
      <c r="N21" s="85">
        <v>79</v>
      </c>
      <c r="O21" s="79">
        <v>97</v>
      </c>
      <c r="P21" s="79" t="s">
        <v>50</v>
      </c>
      <c r="Q21" s="15">
        <v>134.4</v>
      </c>
      <c r="R21" s="13" t="s">
        <v>13</v>
      </c>
      <c r="S21" s="79" t="s">
        <v>22</v>
      </c>
      <c r="T21" s="79" t="s">
        <v>68</v>
      </c>
      <c r="U21" s="79">
        <v>440</v>
      </c>
      <c r="V21" s="79">
        <v>18</v>
      </c>
      <c r="W21" s="88"/>
      <c r="X21" s="87"/>
      <c r="Y21" s="79" t="s">
        <v>36</v>
      </c>
      <c r="Z21" s="7"/>
    </row>
    <row r="22" spans="1:26" ht="35.25" customHeight="1">
      <c r="A22" s="24">
        <v>8</v>
      </c>
      <c r="B22" s="89">
        <v>43563</v>
      </c>
      <c r="C22" s="90" t="s">
        <v>69</v>
      </c>
      <c r="D22" s="76" t="s">
        <v>30</v>
      </c>
      <c r="E22" s="77" t="s">
        <v>70</v>
      </c>
      <c r="F22" s="78">
        <v>19898.87</v>
      </c>
      <c r="G22" s="86" t="s">
        <v>19</v>
      </c>
      <c r="H22" s="93">
        <v>143</v>
      </c>
      <c r="I22" s="82" t="s">
        <v>26</v>
      </c>
      <c r="J22" s="82">
        <v>18</v>
      </c>
      <c r="K22" s="83">
        <v>125</v>
      </c>
      <c r="L22" s="94" t="s">
        <v>10</v>
      </c>
      <c r="M22" s="95">
        <v>4</v>
      </c>
      <c r="N22" s="96">
        <v>79</v>
      </c>
      <c r="O22" s="86">
        <v>97</v>
      </c>
      <c r="P22" s="86" t="s">
        <v>50</v>
      </c>
      <c r="Q22" s="97">
        <v>134.4</v>
      </c>
      <c r="R22" s="98" t="s">
        <v>13</v>
      </c>
      <c r="S22" s="86" t="s">
        <v>22</v>
      </c>
      <c r="T22" s="86" t="s">
        <v>68</v>
      </c>
      <c r="U22" s="86">
        <v>440</v>
      </c>
      <c r="V22" s="86">
        <v>18</v>
      </c>
      <c r="W22" s="88"/>
      <c r="X22" s="87"/>
      <c r="Y22" s="79" t="s">
        <v>36</v>
      </c>
      <c r="Z22" s="7"/>
    </row>
    <row r="23" spans="1:11" s="9" customFormat="1" ht="26.25" customHeight="1">
      <c r="A23" s="11"/>
      <c r="B23" s="11"/>
      <c r="C23" s="11"/>
      <c r="D23" s="11"/>
      <c r="E23" s="41"/>
      <c r="F23" s="44"/>
      <c r="G23" s="42"/>
      <c r="H23" s="40"/>
      <c r="I23" s="12"/>
      <c r="J23" s="43"/>
      <c r="K23" s="42"/>
    </row>
    <row r="24" spans="1:11" s="9" customFormat="1" ht="26.25" customHeight="1">
      <c r="A24" s="39" t="s">
        <v>77</v>
      </c>
      <c r="B24" s="11"/>
      <c r="C24" s="11"/>
      <c r="D24" s="11"/>
      <c r="E24" s="41"/>
      <c r="F24" s="44"/>
      <c r="G24" s="42"/>
      <c r="H24" s="40"/>
      <c r="I24" s="12"/>
      <c r="J24" s="43"/>
      <c r="K24" s="42"/>
    </row>
    <row r="25" spans="1:26" ht="40.5" customHeight="1">
      <c r="A25" s="127">
        <v>9</v>
      </c>
      <c r="B25" s="125">
        <v>43591</v>
      </c>
      <c r="C25" s="123" t="s">
        <v>56</v>
      </c>
      <c r="D25" s="134" t="s">
        <v>30</v>
      </c>
      <c r="E25" s="132" t="s">
        <v>78</v>
      </c>
      <c r="F25" s="142">
        <v>18304.96</v>
      </c>
      <c r="G25" s="130" t="s">
        <v>57</v>
      </c>
      <c r="H25" s="144">
        <v>204</v>
      </c>
      <c r="I25" s="136" t="s">
        <v>26</v>
      </c>
      <c r="J25" s="136">
        <v>25.2</v>
      </c>
      <c r="K25" s="146">
        <v>178.8</v>
      </c>
      <c r="L25" s="136" t="s">
        <v>58</v>
      </c>
      <c r="M25" s="138">
        <v>38</v>
      </c>
      <c r="N25" s="140">
        <v>49</v>
      </c>
      <c r="O25" s="130">
        <v>104</v>
      </c>
      <c r="P25" s="132" t="s">
        <v>59</v>
      </c>
      <c r="Q25" s="15">
        <v>134.2</v>
      </c>
      <c r="R25" s="13" t="s">
        <v>11</v>
      </c>
      <c r="S25" s="130" t="s">
        <v>22</v>
      </c>
      <c r="T25" s="130" t="s">
        <v>61</v>
      </c>
      <c r="U25" s="130">
        <v>444</v>
      </c>
      <c r="V25" s="130">
        <v>115</v>
      </c>
      <c r="W25" s="122"/>
      <c r="X25" s="121"/>
      <c r="Y25" s="130" t="s">
        <v>36</v>
      </c>
      <c r="Z25" s="7"/>
    </row>
    <row r="26" spans="1:26" ht="55.5" customHeight="1">
      <c r="A26" s="128"/>
      <c r="B26" s="126"/>
      <c r="C26" s="124"/>
      <c r="D26" s="135"/>
      <c r="E26" s="133"/>
      <c r="F26" s="143"/>
      <c r="G26" s="131"/>
      <c r="H26" s="145"/>
      <c r="I26" s="137"/>
      <c r="J26" s="137"/>
      <c r="K26" s="147"/>
      <c r="L26" s="137"/>
      <c r="M26" s="139"/>
      <c r="N26" s="141"/>
      <c r="O26" s="131"/>
      <c r="P26" s="133"/>
      <c r="Q26" s="15">
        <v>36.6</v>
      </c>
      <c r="R26" s="13" t="s">
        <v>60</v>
      </c>
      <c r="S26" s="131"/>
      <c r="T26" s="131"/>
      <c r="U26" s="131"/>
      <c r="V26" s="131"/>
      <c r="W26" s="22"/>
      <c r="X26" s="23"/>
      <c r="Y26" s="131"/>
      <c r="Z26" s="7"/>
    </row>
    <row r="27" spans="1:26" ht="41.25" customHeight="1">
      <c r="A27" s="24">
        <v>10</v>
      </c>
      <c r="B27" s="116">
        <v>43233</v>
      </c>
      <c r="C27" s="119" t="s">
        <v>79</v>
      </c>
      <c r="D27" s="120" t="s">
        <v>80</v>
      </c>
      <c r="E27" s="117" t="s">
        <v>86</v>
      </c>
      <c r="F27" s="118">
        <v>2436</v>
      </c>
      <c r="G27" s="24">
        <v>10</v>
      </c>
      <c r="H27" s="31">
        <v>336</v>
      </c>
      <c r="I27" s="32" t="s">
        <v>26</v>
      </c>
      <c r="J27" s="32">
        <v>100</v>
      </c>
      <c r="K27" s="33">
        <f>+H27-J27</f>
        <v>236</v>
      </c>
      <c r="L27" s="32" t="s">
        <v>81</v>
      </c>
      <c r="M27" s="37">
        <v>9</v>
      </c>
      <c r="N27" s="31">
        <v>178</v>
      </c>
      <c r="O27" s="24">
        <v>184</v>
      </c>
      <c r="P27" s="24" t="s">
        <v>82</v>
      </c>
      <c r="Q27" s="31">
        <v>236</v>
      </c>
      <c r="R27" s="24">
        <v>3</v>
      </c>
      <c r="S27" s="21" t="s">
        <v>22</v>
      </c>
      <c r="T27" s="16" t="s">
        <v>83</v>
      </c>
      <c r="U27" s="16" t="s">
        <v>84</v>
      </c>
      <c r="V27" s="16" t="s">
        <v>85</v>
      </c>
      <c r="W27" s="22">
        <v>5782</v>
      </c>
      <c r="X27" s="23"/>
      <c r="Y27" s="13" t="s">
        <v>38</v>
      </c>
      <c r="Z27" s="7"/>
    </row>
    <row r="28" spans="1:11" s="9" customFormat="1" ht="26.25" customHeight="1">
      <c r="A28" s="11"/>
      <c r="B28" s="11"/>
      <c r="C28" s="11"/>
      <c r="D28" s="11"/>
      <c r="E28" s="41"/>
      <c r="F28" s="44"/>
      <c r="G28" s="42"/>
      <c r="H28" s="40"/>
      <c r="I28" s="12"/>
      <c r="J28" s="43"/>
      <c r="K28" s="42"/>
    </row>
    <row r="29" spans="1:11" s="9" customFormat="1" ht="26.25" customHeight="1">
      <c r="A29" s="39" t="s">
        <v>87</v>
      </c>
      <c r="B29" s="11"/>
      <c r="C29" s="11"/>
      <c r="D29" s="11"/>
      <c r="E29" s="41"/>
      <c r="F29" s="44"/>
      <c r="G29" s="42"/>
      <c r="H29" s="40"/>
      <c r="I29" s="12"/>
      <c r="J29" s="43"/>
      <c r="K29" s="42"/>
    </row>
    <row r="30" spans="1:26" ht="40.5" customHeight="1">
      <c r="A30" s="127">
        <v>11</v>
      </c>
      <c r="B30" s="125">
        <v>43633</v>
      </c>
      <c r="C30" s="123" t="s">
        <v>88</v>
      </c>
      <c r="D30" s="134" t="s">
        <v>89</v>
      </c>
      <c r="E30" s="132" t="s">
        <v>90</v>
      </c>
      <c r="F30" s="142">
        <v>18505.06</v>
      </c>
      <c r="G30" s="130" t="s">
        <v>11</v>
      </c>
      <c r="H30" s="159">
        <v>204</v>
      </c>
      <c r="I30" s="149" t="s">
        <v>26</v>
      </c>
      <c r="J30" s="149">
        <v>25.2</v>
      </c>
      <c r="K30" s="151">
        <v>178.8</v>
      </c>
      <c r="L30" s="149" t="s">
        <v>58</v>
      </c>
      <c r="M30" s="161">
        <v>38</v>
      </c>
      <c r="N30" s="163">
        <v>49</v>
      </c>
      <c r="O30" s="153">
        <v>104</v>
      </c>
      <c r="P30" s="165" t="s">
        <v>59</v>
      </c>
      <c r="Q30" s="97">
        <v>134.2</v>
      </c>
      <c r="R30" s="98" t="s">
        <v>11</v>
      </c>
      <c r="S30" s="153" t="s">
        <v>22</v>
      </c>
      <c r="T30" s="153" t="s">
        <v>61</v>
      </c>
      <c r="U30" s="153">
        <v>444</v>
      </c>
      <c r="V30" s="153">
        <v>115</v>
      </c>
      <c r="W30" s="114"/>
      <c r="X30" s="113"/>
      <c r="Y30" s="130" t="s">
        <v>36</v>
      </c>
      <c r="Z30" s="7"/>
    </row>
    <row r="31" spans="1:26" ht="55.5" customHeight="1">
      <c r="A31" s="128"/>
      <c r="B31" s="126"/>
      <c r="C31" s="124"/>
      <c r="D31" s="135"/>
      <c r="E31" s="133"/>
      <c r="F31" s="143"/>
      <c r="G31" s="131"/>
      <c r="H31" s="160"/>
      <c r="I31" s="150"/>
      <c r="J31" s="150"/>
      <c r="K31" s="152"/>
      <c r="L31" s="150"/>
      <c r="M31" s="162"/>
      <c r="N31" s="164"/>
      <c r="O31" s="154"/>
      <c r="P31" s="166"/>
      <c r="Q31" s="97">
        <v>36.6</v>
      </c>
      <c r="R31" s="98" t="s">
        <v>60</v>
      </c>
      <c r="S31" s="154"/>
      <c r="T31" s="154"/>
      <c r="U31" s="154"/>
      <c r="V31" s="154"/>
      <c r="W31" s="22"/>
      <c r="X31" s="23"/>
      <c r="Y31" s="131"/>
      <c r="Z31" s="7"/>
    </row>
    <row r="32" spans="1:11" s="9" customFormat="1" ht="26.25" customHeight="1">
      <c r="A32" s="11"/>
      <c r="B32" s="11"/>
      <c r="C32" s="11"/>
      <c r="D32" s="11"/>
      <c r="E32" s="41"/>
      <c r="F32" s="44">
        <f>SUM(F30:F31)</f>
        <v>18505.06</v>
      </c>
      <c r="G32" s="42"/>
      <c r="H32" s="40"/>
      <c r="I32" s="12"/>
      <c r="J32" s="43"/>
      <c r="K32" s="42"/>
    </row>
    <row r="33" spans="1:11" s="9" customFormat="1" ht="26.25" customHeight="1">
      <c r="A33" s="11"/>
      <c r="B33" s="11"/>
      <c r="C33" s="11"/>
      <c r="D33" s="129" t="s">
        <v>91</v>
      </c>
      <c r="E33" s="129"/>
      <c r="F33" s="44">
        <f>SUM(F21:F31)</f>
        <v>59144.89</v>
      </c>
      <c r="G33" s="42"/>
      <c r="H33" s="40"/>
      <c r="I33" s="12"/>
      <c r="J33" s="43"/>
      <c r="K33" s="42"/>
    </row>
    <row r="34" spans="1:11" s="9" customFormat="1" ht="26.25" customHeight="1">
      <c r="A34" s="11"/>
      <c r="B34" s="11"/>
      <c r="C34" s="11"/>
      <c r="D34" s="129" t="s">
        <v>93</v>
      </c>
      <c r="E34" s="129"/>
      <c r="F34" s="44">
        <f>F18+F33</f>
        <v>145710.82</v>
      </c>
      <c r="G34" s="42"/>
      <c r="H34" s="40"/>
      <c r="I34" s="12"/>
      <c r="J34" s="43"/>
      <c r="K34" s="42"/>
    </row>
    <row r="35" spans="3:6" ht="25.5">
      <c r="C35" s="4" t="s">
        <v>35</v>
      </c>
      <c r="D35" s="5"/>
      <c r="F35" s="112">
        <v>11</v>
      </c>
    </row>
    <row r="36" spans="3:6" ht="37.5" customHeight="1">
      <c r="C36" s="4" t="s">
        <v>74</v>
      </c>
      <c r="D36" s="4"/>
      <c r="F36" s="112">
        <v>8</v>
      </c>
    </row>
    <row r="38" spans="3:6" ht="12.75">
      <c r="C38" s="8" t="s">
        <v>41</v>
      </c>
      <c r="F38" s="38">
        <f>F34/F36</f>
        <v>18213.8525</v>
      </c>
    </row>
  </sheetData>
  <sheetProtection/>
  <mergeCells count="90">
    <mergeCell ref="U30:U31"/>
    <mergeCell ref="V30:V31"/>
    <mergeCell ref="Y30:Y31"/>
    <mergeCell ref="M30:M31"/>
    <mergeCell ref="N30:N31"/>
    <mergeCell ref="O30:O31"/>
    <mergeCell ref="P30:P31"/>
    <mergeCell ref="S30:S31"/>
    <mergeCell ref="T30:T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Y5:Y6"/>
    <mergeCell ref="X5:X6"/>
    <mergeCell ref="W5:W6"/>
    <mergeCell ref="B5:B6"/>
    <mergeCell ref="C5:C6"/>
    <mergeCell ref="A5:A6"/>
    <mergeCell ref="O5:O6"/>
    <mergeCell ref="P5:P6"/>
    <mergeCell ref="S5:S6"/>
    <mergeCell ref="T5:T6"/>
    <mergeCell ref="U5:U6"/>
    <mergeCell ref="V5:V6"/>
    <mergeCell ref="I5:I6"/>
    <mergeCell ref="J5:J6"/>
    <mergeCell ref="K5:K6"/>
    <mergeCell ref="L5:L6"/>
    <mergeCell ref="M5:M6"/>
    <mergeCell ref="N5:N6"/>
    <mergeCell ref="A17:D17"/>
    <mergeCell ref="D5:D6"/>
    <mergeCell ref="E5:E6"/>
    <mergeCell ref="F5:F6"/>
    <mergeCell ref="G5:G6"/>
    <mergeCell ref="H5:H6"/>
    <mergeCell ref="J14:J15"/>
    <mergeCell ref="K14:K15"/>
    <mergeCell ref="A14:A15"/>
    <mergeCell ref="B14:B15"/>
    <mergeCell ref="C14:C15"/>
    <mergeCell ref="D14:D15"/>
    <mergeCell ref="E14:E15"/>
    <mergeCell ref="V14:V15"/>
    <mergeCell ref="Y14:Y15"/>
    <mergeCell ref="L14:L15"/>
    <mergeCell ref="M14:M15"/>
    <mergeCell ref="N14:N15"/>
    <mergeCell ref="O14:O15"/>
    <mergeCell ref="P14:P15"/>
    <mergeCell ref="S14:S15"/>
    <mergeCell ref="I25:I26"/>
    <mergeCell ref="J25:J26"/>
    <mergeCell ref="K25:K26"/>
    <mergeCell ref="D18:E18"/>
    <mergeCell ref="T14:T15"/>
    <mergeCell ref="U14:U15"/>
    <mergeCell ref="F14:F15"/>
    <mergeCell ref="G14:G15"/>
    <mergeCell ref="H14:H15"/>
    <mergeCell ref="I14:I15"/>
    <mergeCell ref="U25:U26"/>
    <mergeCell ref="V25:V26"/>
    <mergeCell ref="Y25:Y26"/>
    <mergeCell ref="E25:E26"/>
    <mergeCell ref="D25:D26"/>
    <mergeCell ref="L25:L26"/>
    <mergeCell ref="M25:M26"/>
    <mergeCell ref="N25:N26"/>
    <mergeCell ref="O25:O26"/>
    <mergeCell ref="P25:P26"/>
    <mergeCell ref="C25:C26"/>
    <mergeCell ref="B25:B26"/>
    <mergeCell ref="A25:A26"/>
    <mergeCell ref="D33:E33"/>
    <mergeCell ref="D34:E34"/>
    <mergeCell ref="T25:T26"/>
    <mergeCell ref="S25:S26"/>
    <mergeCell ref="F25:F26"/>
    <mergeCell ref="G25:G26"/>
    <mergeCell ref="H25:H2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B10" sqref="B10:B14"/>
    </sheetView>
  </sheetViews>
  <sheetFormatPr defaultColWidth="11.421875" defaultRowHeight="12.75"/>
  <cols>
    <col min="2" max="2" width="23.421875" style="0" customWidth="1"/>
  </cols>
  <sheetData>
    <row r="1" spans="2:25" s="2" customFormat="1" ht="15.75">
      <c r="B1" s="1" t="s">
        <v>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2" customFormat="1" ht="16.5" thickBot="1">
      <c r="B2" s="3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3.5" thickTop="1"/>
    <row r="10" spans="1:2" ht="24.75" customHeight="1">
      <c r="A10" s="6">
        <v>1</v>
      </c>
      <c r="B10" s="92" t="s">
        <v>56</v>
      </c>
    </row>
    <row r="11" spans="1:2" ht="24.75" customHeight="1">
      <c r="A11" s="6">
        <v>2</v>
      </c>
      <c r="B11" s="92" t="s">
        <v>37</v>
      </c>
    </row>
    <row r="12" spans="1:2" ht="24.75" customHeight="1">
      <c r="A12" s="6">
        <v>3</v>
      </c>
      <c r="B12" s="92" t="s">
        <v>47</v>
      </c>
    </row>
    <row r="13" spans="1:2" ht="24.75" customHeight="1">
      <c r="A13" s="6">
        <v>4</v>
      </c>
      <c r="B13" s="92" t="s">
        <v>62</v>
      </c>
    </row>
    <row r="14" spans="1:2" ht="24.75" customHeight="1">
      <c r="A14" s="6">
        <v>5</v>
      </c>
      <c r="B14" s="92" t="s">
        <v>51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2"/>
  <sheetViews>
    <sheetView zoomScalePageLayoutView="0" workbookViewId="0" topLeftCell="A1">
      <selection activeCell="I25" sqref="I25"/>
    </sheetView>
  </sheetViews>
  <sheetFormatPr defaultColWidth="11.421875" defaultRowHeight="12.75"/>
  <sheetData>
    <row r="2" spans="2:25" s="2" customFormat="1" ht="15.75">
      <c r="B2" s="1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s="2" customFormat="1" ht="16.5" thickBot="1">
      <c r="B3" s="3" t="s">
        <v>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3.5" thickTop="1"/>
    <row r="9" spans="1:2" ht="27.75" customHeight="1">
      <c r="A9" s="6">
        <v>1</v>
      </c>
      <c r="B9" s="115" t="s">
        <v>56</v>
      </c>
    </row>
    <row r="10" spans="1:2" ht="27.75" customHeight="1">
      <c r="A10" s="6">
        <v>2</v>
      </c>
      <c r="B10" s="115" t="s">
        <v>47</v>
      </c>
    </row>
    <row r="11" spans="1:2" ht="27.75" customHeight="1">
      <c r="A11" s="6">
        <v>3</v>
      </c>
      <c r="B11" s="115" t="s">
        <v>69</v>
      </c>
    </row>
    <row r="12" spans="1:2" ht="27.75" customHeight="1">
      <c r="A12" s="6">
        <v>4</v>
      </c>
      <c r="B12" s="11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3"/>
  <sheetViews>
    <sheetView zoomScalePageLayoutView="0" workbookViewId="0" topLeftCell="A1">
      <selection activeCell="I21" sqref="I21"/>
    </sheetView>
  </sheetViews>
  <sheetFormatPr defaultColWidth="11.421875" defaultRowHeight="12.75"/>
  <cols>
    <col min="2" max="2" width="13.8515625" style="0" customWidth="1"/>
  </cols>
  <sheetData>
    <row r="2" spans="2:25" s="2" customFormat="1" ht="15.75">
      <c r="B2" s="1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s="2" customFormat="1" ht="16.5" thickBot="1">
      <c r="B3" s="3" t="s">
        <v>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3.5" thickTop="1"/>
    <row r="7" spans="1:2" ht="24.75" customHeight="1">
      <c r="A7" s="6">
        <v>1</v>
      </c>
      <c r="B7" s="115" t="s">
        <v>56</v>
      </c>
    </row>
    <row r="8" spans="1:2" ht="24.75" customHeight="1">
      <c r="A8" s="6">
        <v>2</v>
      </c>
      <c r="B8" s="115" t="s">
        <v>37</v>
      </c>
    </row>
    <row r="9" spans="1:2" ht="24.75" customHeight="1">
      <c r="A9" s="6">
        <v>3</v>
      </c>
      <c r="B9" s="115" t="s">
        <v>47</v>
      </c>
    </row>
    <row r="10" spans="1:2" ht="24.75" customHeight="1">
      <c r="A10" s="6">
        <v>4</v>
      </c>
      <c r="B10" s="115" t="s">
        <v>62</v>
      </c>
    </row>
    <row r="11" spans="1:2" ht="24.75" customHeight="1">
      <c r="A11" s="6">
        <v>5</v>
      </c>
      <c r="B11" s="115" t="s">
        <v>69</v>
      </c>
    </row>
    <row r="12" spans="1:2" ht="24.75" customHeight="1">
      <c r="A12" s="6">
        <v>6</v>
      </c>
      <c r="B12" s="115" t="s">
        <v>79</v>
      </c>
    </row>
    <row r="13" spans="1:2" ht="24.75" customHeight="1">
      <c r="A13" s="6">
        <v>7</v>
      </c>
      <c r="B13" s="115" t="s">
        <v>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Magdalena Casillas Martínez</cp:lastModifiedBy>
  <cp:lastPrinted>2017-10-26T16:27:04Z</cp:lastPrinted>
  <dcterms:created xsi:type="dcterms:W3CDTF">2005-10-20T18:03:46Z</dcterms:created>
  <dcterms:modified xsi:type="dcterms:W3CDTF">2019-08-29T18:25:29Z</dcterms:modified>
  <cp:category/>
  <cp:version/>
  <cp:contentType/>
  <cp:contentStatus/>
</cp:coreProperties>
</file>